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<sst xmlns="http://schemas.openxmlformats.org/spreadsheetml/2006/main" count="71" uniqueCount="37">
  <si>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MEHED</t>
  </si>
  <si>
    <t>1.voor</t>
  </si>
  <si>
    <t>2.voor</t>
  </si>
  <si>
    <t>3.voor</t>
  </si>
  <si>
    <t>4.voor</t>
  </si>
  <si>
    <t>5.voor</t>
  </si>
  <si>
    <t>6.voor</t>
  </si>
  <si>
    <t>Summa</t>
  </si>
  <si>
    <t>Keskmine</t>
  </si>
  <si>
    <t>Koht</t>
  </si>
  <si>
    <t xml:space="preserve">Parim </t>
  </si>
  <si>
    <t>7.voor</t>
  </si>
  <si>
    <t>8.voor</t>
  </si>
  <si>
    <t>30.mai 2009.a. Forselius Bowlingu</t>
  </si>
  <si>
    <t>NAISED</t>
  </si>
  <si>
    <t>Parim</t>
  </si>
  <si>
    <t>EST-LAT maavõistlus BOWLING 2009</t>
  </si>
  <si>
    <t>LININS ALEKSANDRS</t>
  </si>
  <si>
    <t>ROZITIS ANDRIS</t>
  </si>
  <si>
    <t>SMIRNOVS ALEKSEJS</t>
  </si>
  <si>
    <t>NALIVAIKO JANIS</t>
  </si>
  <si>
    <t xml:space="preserve">LUKSE DACE </t>
  </si>
  <si>
    <t>LININA LIGA</t>
  </si>
  <si>
    <t>RIZNIKA NATALIJA</t>
  </si>
  <si>
    <t>PEETRI KAIDO</t>
  </si>
  <si>
    <t>PÜSS MIHKEL</t>
  </si>
  <si>
    <t>UMBJÄRV TAAVI</t>
  </si>
  <si>
    <t>PÕLDSAMM PRIIT</t>
  </si>
  <si>
    <t>HAGA ELI</t>
  </si>
  <si>
    <t>PÜSS HELI</t>
  </si>
  <si>
    <t>MIKSON LJUDMILLA</t>
  </si>
  <si>
    <t>LUIK SIRJE</t>
  </si>
  <si>
    <t>LAT</t>
  </si>
  <si>
    <t>EST</t>
  </si>
  <si>
    <t>RIIK</t>
  </si>
  <si>
    <t>REINHOLD MARIRITA</t>
  </si>
  <si>
    <t xml:space="preserve">             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</si>
</sst>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33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left"/>
      <protection/>
    </xf>
    <xf numFmtId="0" fontId="3" fillId="33" borderId="10" xfId="55" applyFont="1" applyFill="1" applyBorder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33" borderId="10" xfId="60" applyFont="1" applyFill="1" applyBorder="1" applyAlignment="1">
      <alignment horizontal="center"/>
      <protection/>
    </xf>
    <xf numFmtId="0" fontId="3" fillId="33" borderId="10" xfId="60" applyFont="1" applyFill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40" fillId="0" borderId="10" xfId="0" applyFont="1" applyBorder="1" applyAlignment="1">
      <alignment/>
    </xf>
    <xf numFmtId="0" fontId="3" fillId="33" borderId="11" xfId="55" applyFont="1" applyFill="1" applyBorder="1" applyAlignment="1">
      <alignment horizontal="center"/>
      <protection/>
    </xf>
    <xf numFmtId="0" fontId="37" fillId="0" borderId="11" xfId="0" applyFont="1" applyBorder="1" applyAlignment="1">
      <alignment/>
    </xf>
    <xf numFmtId="0" fontId="3" fillId="33" borderId="11" xfId="60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/>
    </xf>
    <xf numFmtId="0" fontId="3" fillId="0" borderId="0" xfId="55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3.140625" style="0" customWidth="1"/>
    <col min="2" max="2" width="19.421875" style="0" customWidth="1"/>
    <col min="3" max="3" width="9.140625" style="0" customWidth="1"/>
    <col min="5" max="5" width="9.7109375" style="0" customWidth="1"/>
  </cols>
  <sheetData>
    <row r="1" spans="1:15" ht="1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 t="s">
        <v>13</v>
      </c>
      <c r="M2" s="12"/>
      <c r="N2" s="12"/>
      <c r="O2" s="12"/>
    </row>
    <row r="3" spans="1:15" ht="15">
      <c r="A3" s="4"/>
      <c r="B3" s="5" t="s">
        <v>0</v>
      </c>
      <c r="C3" s="5" t="s">
        <v>34</v>
      </c>
      <c r="D3" s="16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11</v>
      </c>
      <c r="K3" s="2" t="s">
        <v>12</v>
      </c>
      <c r="L3" s="3" t="s">
        <v>7</v>
      </c>
      <c r="M3" s="3" t="s">
        <v>8</v>
      </c>
      <c r="N3" s="2" t="s">
        <v>9</v>
      </c>
      <c r="O3" s="2" t="s">
        <v>10</v>
      </c>
    </row>
    <row r="4" spans="1:15" ht="15">
      <c r="A4" s="6">
        <v>1</v>
      </c>
      <c r="B4" s="13" t="s">
        <v>18</v>
      </c>
      <c r="C4" s="13" t="s">
        <v>32</v>
      </c>
      <c r="D4" s="14">
        <v>187</v>
      </c>
      <c r="E4" s="13">
        <v>178</v>
      </c>
      <c r="F4" s="13">
        <v>175</v>
      </c>
      <c r="G4" s="13">
        <v>161</v>
      </c>
      <c r="H4" s="15">
        <v>224</v>
      </c>
      <c r="I4" s="15">
        <v>222</v>
      </c>
      <c r="J4" s="13">
        <v>188</v>
      </c>
      <c r="K4" s="13">
        <v>177</v>
      </c>
      <c r="L4" s="13">
        <f aca="true" t="shared" si="0" ref="L4:L11">SUM(D4,E4,F4,G4,H4,I4,J4,K4)</f>
        <v>1512</v>
      </c>
      <c r="M4" s="13">
        <f aca="true" t="shared" si="1" ref="M4:M11">AVERAGE(D4,E4,F4,G4,H4,I4,J4,K4)</f>
        <v>189</v>
      </c>
      <c r="N4" s="8">
        <v>1</v>
      </c>
      <c r="O4" s="13">
        <f aca="true" t="shared" si="2" ref="O4:O11">MAX(D4,E4,F4,G4,H4,I4,J4,K4)</f>
        <v>224</v>
      </c>
    </row>
    <row r="5" spans="1:15" ht="15">
      <c r="A5" s="6">
        <v>2</v>
      </c>
      <c r="B5" s="13" t="s">
        <v>17</v>
      </c>
      <c r="C5" s="13" t="s">
        <v>32</v>
      </c>
      <c r="D5" s="17">
        <v>155</v>
      </c>
      <c r="E5" s="15">
        <v>229</v>
      </c>
      <c r="F5" s="13">
        <v>154</v>
      </c>
      <c r="G5" s="13">
        <v>184</v>
      </c>
      <c r="H5" s="13">
        <v>159</v>
      </c>
      <c r="I5" s="13">
        <v>182</v>
      </c>
      <c r="J5" s="13">
        <v>161</v>
      </c>
      <c r="K5" s="13">
        <v>165</v>
      </c>
      <c r="L5" s="13">
        <f t="shared" si="0"/>
        <v>1389</v>
      </c>
      <c r="M5" s="13">
        <f t="shared" si="1"/>
        <v>173.625</v>
      </c>
      <c r="N5" s="8">
        <v>2</v>
      </c>
      <c r="O5" s="13">
        <f t="shared" si="2"/>
        <v>229</v>
      </c>
    </row>
    <row r="6" spans="1:15" ht="15">
      <c r="A6" s="6">
        <v>3</v>
      </c>
      <c r="B6" s="13" t="s">
        <v>26</v>
      </c>
      <c r="C6" s="13" t="s">
        <v>33</v>
      </c>
      <c r="D6" s="17">
        <v>158</v>
      </c>
      <c r="E6" s="13">
        <v>183</v>
      </c>
      <c r="F6" s="13">
        <v>167</v>
      </c>
      <c r="G6" s="13">
        <v>143</v>
      </c>
      <c r="H6" s="13">
        <v>162</v>
      </c>
      <c r="I6" s="15">
        <v>233</v>
      </c>
      <c r="J6" s="13">
        <v>182</v>
      </c>
      <c r="K6" s="13">
        <v>154</v>
      </c>
      <c r="L6" s="13">
        <f t="shared" si="0"/>
        <v>1382</v>
      </c>
      <c r="M6" s="13">
        <f t="shared" si="1"/>
        <v>172.75</v>
      </c>
      <c r="N6" s="8">
        <v>3</v>
      </c>
      <c r="O6" s="13">
        <f t="shared" si="2"/>
        <v>233</v>
      </c>
    </row>
    <row r="7" spans="1:15" ht="15">
      <c r="A7" s="6">
        <v>4</v>
      </c>
      <c r="B7" s="13" t="s">
        <v>25</v>
      </c>
      <c r="C7" s="13" t="s">
        <v>33</v>
      </c>
      <c r="D7" s="17">
        <v>141</v>
      </c>
      <c r="E7" s="13">
        <v>192</v>
      </c>
      <c r="F7" s="13">
        <v>177</v>
      </c>
      <c r="G7" s="13">
        <v>148</v>
      </c>
      <c r="H7" s="13">
        <v>166</v>
      </c>
      <c r="I7" s="13">
        <v>187</v>
      </c>
      <c r="J7" s="13">
        <v>172</v>
      </c>
      <c r="K7" s="13">
        <v>189</v>
      </c>
      <c r="L7" s="13">
        <f t="shared" si="0"/>
        <v>1372</v>
      </c>
      <c r="M7" s="13">
        <f t="shared" si="1"/>
        <v>171.5</v>
      </c>
      <c r="N7" s="8">
        <v>4</v>
      </c>
      <c r="O7" s="13">
        <f t="shared" si="2"/>
        <v>192</v>
      </c>
    </row>
    <row r="8" spans="1:15" ht="15">
      <c r="A8" s="6">
        <v>5</v>
      </c>
      <c r="B8" s="13" t="s">
        <v>20</v>
      </c>
      <c r="C8" s="13" t="s">
        <v>32</v>
      </c>
      <c r="D8" s="17">
        <v>137</v>
      </c>
      <c r="E8" s="13">
        <v>180</v>
      </c>
      <c r="F8" s="13">
        <v>168</v>
      </c>
      <c r="G8" s="13">
        <v>185</v>
      </c>
      <c r="H8" s="13">
        <v>135</v>
      </c>
      <c r="I8" s="13">
        <v>180</v>
      </c>
      <c r="J8" s="13">
        <v>191</v>
      </c>
      <c r="K8" s="13">
        <v>170</v>
      </c>
      <c r="L8" s="13">
        <f t="shared" si="0"/>
        <v>1346</v>
      </c>
      <c r="M8" s="13">
        <f t="shared" si="1"/>
        <v>168.25</v>
      </c>
      <c r="N8" s="8">
        <v>5</v>
      </c>
      <c r="O8" s="13">
        <f t="shared" si="2"/>
        <v>191</v>
      </c>
    </row>
    <row r="9" spans="1:15" ht="15">
      <c r="A9" s="6">
        <v>6</v>
      </c>
      <c r="B9" s="13" t="s">
        <v>19</v>
      </c>
      <c r="C9" s="13" t="s">
        <v>32</v>
      </c>
      <c r="D9" s="17">
        <v>126</v>
      </c>
      <c r="E9" s="15">
        <v>223</v>
      </c>
      <c r="F9" s="15">
        <v>202</v>
      </c>
      <c r="G9" s="13">
        <v>184</v>
      </c>
      <c r="H9" s="13">
        <v>138</v>
      </c>
      <c r="I9" s="13">
        <v>149</v>
      </c>
      <c r="J9" s="13">
        <v>162</v>
      </c>
      <c r="K9" s="13">
        <v>158</v>
      </c>
      <c r="L9" s="13">
        <f t="shared" si="0"/>
        <v>1342</v>
      </c>
      <c r="M9" s="13">
        <f t="shared" si="1"/>
        <v>167.75</v>
      </c>
      <c r="N9" s="8">
        <v>6</v>
      </c>
      <c r="O9" s="13">
        <f t="shared" si="2"/>
        <v>223</v>
      </c>
    </row>
    <row r="10" spans="1:15" ht="15">
      <c r="A10" s="6">
        <v>7</v>
      </c>
      <c r="B10" s="13" t="s">
        <v>24</v>
      </c>
      <c r="C10" s="13" t="s">
        <v>33</v>
      </c>
      <c r="D10" s="17">
        <v>174</v>
      </c>
      <c r="E10" s="15">
        <v>200</v>
      </c>
      <c r="F10" s="13">
        <v>183</v>
      </c>
      <c r="G10" s="13">
        <v>160</v>
      </c>
      <c r="H10" s="13">
        <v>152</v>
      </c>
      <c r="I10" s="13">
        <v>128</v>
      </c>
      <c r="J10" s="13">
        <v>160</v>
      </c>
      <c r="K10" s="13">
        <v>170</v>
      </c>
      <c r="L10" s="13">
        <f t="shared" si="0"/>
        <v>1327</v>
      </c>
      <c r="M10" s="13">
        <f t="shared" si="1"/>
        <v>165.875</v>
      </c>
      <c r="N10" s="8">
        <v>7</v>
      </c>
      <c r="O10" s="13">
        <f t="shared" si="2"/>
        <v>200</v>
      </c>
    </row>
    <row r="11" spans="1:15" ht="15">
      <c r="A11" s="6">
        <v>8</v>
      </c>
      <c r="B11" s="13" t="s">
        <v>27</v>
      </c>
      <c r="C11" s="13" t="s">
        <v>33</v>
      </c>
      <c r="D11" s="17">
        <v>125</v>
      </c>
      <c r="E11" s="13">
        <v>179</v>
      </c>
      <c r="F11" s="13">
        <v>171</v>
      </c>
      <c r="G11" s="13">
        <v>183</v>
      </c>
      <c r="H11" s="13">
        <v>116</v>
      </c>
      <c r="I11" s="13">
        <v>165</v>
      </c>
      <c r="J11" s="13">
        <v>191</v>
      </c>
      <c r="K11" s="13">
        <v>143</v>
      </c>
      <c r="L11" s="13">
        <f t="shared" si="0"/>
        <v>1273</v>
      </c>
      <c r="M11" s="13">
        <f t="shared" si="1"/>
        <v>159.125</v>
      </c>
      <c r="N11" s="8">
        <v>8</v>
      </c>
      <c r="O11" s="13">
        <f t="shared" si="2"/>
        <v>191</v>
      </c>
    </row>
    <row r="13" spans="1:15" ht="15">
      <c r="A13" s="10"/>
      <c r="B13" s="10" t="s">
        <v>14</v>
      </c>
      <c r="C13" s="10" t="s">
        <v>34</v>
      </c>
      <c r="D13" s="18" t="s">
        <v>1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2" t="s">
        <v>11</v>
      </c>
      <c r="K13" s="2" t="s">
        <v>12</v>
      </c>
      <c r="L13" s="9" t="s">
        <v>7</v>
      </c>
      <c r="M13" s="9" t="s">
        <v>8</v>
      </c>
      <c r="N13" s="9" t="s">
        <v>9</v>
      </c>
      <c r="O13" s="9" t="s">
        <v>15</v>
      </c>
    </row>
    <row r="14" spans="1:15" ht="15">
      <c r="A14" s="7">
        <v>1</v>
      </c>
      <c r="B14" s="13" t="s">
        <v>29</v>
      </c>
      <c r="C14" s="13" t="s">
        <v>33</v>
      </c>
      <c r="D14" s="17">
        <v>176</v>
      </c>
      <c r="E14" s="13">
        <v>176</v>
      </c>
      <c r="F14" s="13">
        <v>158</v>
      </c>
      <c r="G14" s="13">
        <v>187</v>
      </c>
      <c r="H14" s="13">
        <v>186</v>
      </c>
      <c r="I14" s="13">
        <v>137</v>
      </c>
      <c r="J14" s="13">
        <v>177</v>
      </c>
      <c r="K14" s="13">
        <v>141</v>
      </c>
      <c r="L14" s="13">
        <f aca="true" t="shared" si="3" ref="L14:L21">SUM(D14,E14,F14,G14,H14,I14,J14,K14)</f>
        <v>1338</v>
      </c>
      <c r="M14" s="13">
        <f aca="true" t="shared" si="4" ref="M14:M21">AVERAGE(D14,E14,F14,G14,H14,I14,J14,K14)</f>
        <v>167.25</v>
      </c>
      <c r="N14" s="8">
        <v>1</v>
      </c>
      <c r="O14" s="13">
        <f aca="true" t="shared" si="5" ref="O14:O21">MAX(D14,E14,F14,G14,H14,I14,J14,K14)</f>
        <v>187</v>
      </c>
    </row>
    <row r="15" spans="1:15" ht="15">
      <c r="A15" s="7">
        <v>2</v>
      </c>
      <c r="B15" s="13" t="s">
        <v>28</v>
      </c>
      <c r="C15" s="13" t="s">
        <v>33</v>
      </c>
      <c r="D15" s="17">
        <v>174</v>
      </c>
      <c r="E15" s="13">
        <v>164</v>
      </c>
      <c r="F15" s="13">
        <v>171</v>
      </c>
      <c r="G15" s="13">
        <v>157</v>
      </c>
      <c r="H15" s="13">
        <v>157</v>
      </c>
      <c r="I15" s="13">
        <v>162</v>
      </c>
      <c r="J15" s="13">
        <v>174</v>
      </c>
      <c r="K15" s="13">
        <v>170</v>
      </c>
      <c r="L15" s="13">
        <f t="shared" si="3"/>
        <v>1329</v>
      </c>
      <c r="M15" s="13">
        <f t="shared" si="4"/>
        <v>166.125</v>
      </c>
      <c r="N15" s="8">
        <v>2</v>
      </c>
      <c r="O15" s="13">
        <f t="shared" si="5"/>
        <v>174</v>
      </c>
    </row>
    <row r="16" spans="1:15" ht="15">
      <c r="A16" s="7">
        <v>3</v>
      </c>
      <c r="B16" s="13" t="s">
        <v>30</v>
      </c>
      <c r="C16" s="13" t="s">
        <v>33</v>
      </c>
      <c r="D16" s="17">
        <v>166</v>
      </c>
      <c r="E16" s="13">
        <v>141</v>
      </c>
      <c r="F16" s="13">
        <v>175</v>
      </c>
      <c r="G16" s="13">
        <v>179</v>
      </c>
      <c r="H16" s="13">
        <v>158</v>
      </c>
      <c r="I16" s="13">
        <v>191</v>
      </c>
      <c r="J16" s="13">
        <v>166</v>
      </c>
      <c r="K16" s="13">
        <v>142</v>
      </c>
      <c r="L16" s="13">
        <f t="shared" si="3"/>
        <v>1318</v>
      </c>
      <c r="M16" s="13">
        <f t="shared" si="4"/>
        <v>164.75</v>
      </c>
      <c r="N16" s="8">
        <v>3</v>
      </c>
      <c r="O16" s="13">
        <f t="shared" si="5"/>
        <v>191</v>
      </c>
    </row>
    <row r="17" spans="1:15" ht="15">
      <c r="A17" s="7">
        <v>4</v>
      </c>
      <c r="B17" s="13" t="s">
        <v>31</v>
      </c>
      <c r="C17" s="13" t="s">
        <v>33</v>
      </c>
      <c r="D17" s="17">
        <v>157</v>
      </c>
      <c r="E17" s="13">
        <v>135</v>
      </c>
      <c r="F17" s="15">
        <v>202</v>
      </c>
      <c r="G17" s="13">
        <v>155</v>
      </c>
      <c r="H17" s="13">
        <v>114</v>
      </c>
      <c r="I17" s="13">
        <v>128</v>
      </c>
      <c r="J17" s="13">
        <v>163</v>
      </c>
      <c r="K17" s="13">
        <v>106</v>
      </c>
      <c r="L17" s="13">
        <f t="shared" si="3"/>
        <v>1160</v>
      </c>
      <c r="M17" s="13">
        <f t="shared" si="4"/>
        <v>145</v>
      </c>
      <c r="N17" s="8">
        <v>4</v>
      </c>
      <c r="O17" s="13">
        <f t="shared" si="5"/>
        <v>202</v>
      </c>
    </row>
    <row r="18" spans="1:15" ht="15">
      <c r="A18" s="7">
        <v>5</v>
      </c>
      <c r="B18" s="13" t="s">
        <v>21</v>
      </c>
      <c r="C18" s="13" t="s">
        <v>32</v>
      </c>
      <c r="D18" s="17">
        <v>133</v>
      </c>
      <c r="E18" s="13">
        <v>129</v>
      </c>
      <c r="F18" s="13">
        <v>127</v>
      </c>
      <c r="G18" s="13">
        <v>99</v>
      </c>
      <c r="H18" s="13">
        <v>166</v>
      </c>
      <c r="I18" s="13">
        <v>160</v>
      </c>
      <c r="J18" s="13">
        <v>129</v>
      </c>
      <c r="K18" s="13">
        <v>130</v>
      </c>
      <c r="L18" s="13">
        <f t="shared" si="3"/>
        <v>1073</v>
      </c>
      <c r="M18" s="13">
        <f t="shared" si="4"/>
        <v>134.125</v>
      </c>
      <c r="N18" s="8">
        <v>5</v>
      </c>
      <c r="O18" s="13">
        <f t="shared" si="5"/>
        <v>166</v>
      </c>
    </row>
    <row r="19" spans="1:15" ht="15">
      <c r="A19" s="7">
        <v>6</v>
      </c>
      <c r="B19" s="13" t="s">
        <v>23</v>
      </c>
      <c r="C19" s="13" t="s">
        <v>32</v>
      </c>
      <c r="D19" s="17">
        <v>119</v>
      </c>
      <c r="E19" s="13">
        <v>128</v>
      </c>
      <c r="F19" s="13">
        <v>130</v>
      </c>
      <c r="G19" s="13">
        <v>115</v>
      </c>
      <c r="H19" s="13">
        <v>149</v>
      </c>
      <c r="I19" s="13">
        <v>107</v>
      </c>
      <c r="J19" s="13">
        <v>134</v>
      </c>
      <c r="K19" s="13">
        <v>163</v>
      </c>
      <c r="L19" s="13">
        <f t="shared" si="3"/>
        <v>1045</v>
      </c>
      <c r="M19" s="13">
        <f t="shared" si="4"/>
        <v>130.625</v>
      </c>
      <c r="N19" s="8">
        <v>6</v>
      </c>
      <c r="O19" s="13">
        <f t="shared" si="5"/>
        <v>163</v>
      </c>
    </row>
    <row r="20" spans="1:15" ht="15">
      <c r="A20" s="7">
        <v>7</v>
      </c>
      <c r="B20" s="13" t="s">
        <v>22</v>
      </c>
      <c r="C20" s="13" t="s">
        <v>32</v>
      </c>
      <c r="D20" s="17">
        <v>131</v>
      </c>
      <c r="E20" s="13">
        <v>99</v>
      </c>
      <c r="F20" s="13">
        <v>118</v>
      </c>
      <c r="G20" s="13">
        <v>134</v>
      </c>
      <c r="H20" s="13">
        <v>128</v>
      </c>
      <c r="I20" s="13">
        <v>117</v>
      </c>
      <c r="J20" s="13">
        <v>143</v>
      </c>
      <c r="K20" s="13">
        <v>164</v>
      </c>
      <c r="L20" s="13">
        <f t="shared" si="3"/>
        <v>1034</v>
      </c>
      <c r="M20" s="13">
        <f t="shared" si="4"/>
        <v>129.25</v>
      </c>
      <c r="N20" s="8">
        <v>7</v>
      </c>
      <c r="O20" s="13">
        <f t="shared" si="5"/>
        <v>164</v>
      </c>
    </row>
    <row r="21" spans="1:15" ht="15">
      <c r="A21" s="7">
        <v>8</v>
      </c>
      <c r="B21" s="13" t="s">
        <v>35</v>
      </c>
      <c r="C21" s="13" t="s">
        <v>32</v>
      </c>
      <c r="D21" s="17">
        <v>123</v>
      </c>
      <c r="E21" s="13">
        <v>129</v>
      </c>
      <c r="F21" s="13">
        <v>122</v>
      </c>
      <c r="G21" s="13">
        <v>97</v>
      </c>
      <c r="H21" s="13">
        <v>102</v>
      </c>
      <c r="I21" s="13">
        <v>100</v>
      </c>
      <c r="J21" s="13">
        <v>143</v>
      </c>
      <c r="K21" s="13">
        <v>141</v>
      </c>
      <c r="L21" s="13">
        <f t="shared" si="3"/>
        <v>957</v>
      </c>
      <c r="M21" s="13">
        <f t="shared" si="4"/>
        <v>119.625</v>
      </c>
      <c r="N21" s="8">
        <v>8</v>
      </c>
      <c r="O21" s="13">
        <f t="shared" si="5"/>
        <v>143</v>
      </c>
    </row>
    <row r="24" spans="2:5" ht="15">
      <c r="B24" s="19" t="s">
        <v>0</v>
      </c>
      <c r="E24" s="14" t="s">
        <v>14</v>
      </c>
    </row>
    <row r="26" spans="2:6" ht="15">
      <c r="B26" s="14" t="s">
        <v>33</v>
      </c>
      <c r="C26" s="14">
        <f>SUM(L6,L7,L10,L11)</f>
        <v>5354</v>
      </c>
      <c r="D26" s="14"/>
      <c r="E26" s="14" t="s">
        <v>33</v>
      </c>
      <c r="F26" s="14">
        <f>SUM(L14,L15,L16,L17)</f>
        <v>5145</v>
      </c>
    </row>
    <row r="27" spans="2:6" ht="15">
      <c r="B27" s="14" t="s">
        <v>32</v>
      </c>
      <c r="C27" s="14">
        <f>SUM(L4,L5,L8,L9)</f>
        <v>5589</v>
      </c>
      <c r="D27" s="14"/>
      <c r="E27" s="14" t="s">
        <v>32</v>
      </c>
      <c r="F27" s="14">
        <f>SUM(L18,L19,L20,L21)</f>
        <v>4109</v>
      </c>
    </row>
    <row r="30" spans="3:4" ht="15">
      <c r="C30" s="14" t="s">
        <v>36</v>
      </c>
      <c r="D30" s="14"/>
    </row>
    <row r="31" spans="3:4" ht="15">
      <c r="C31" s="14" t="s">
        <v>33</v>
      </c>
      <c r="D31" s="14">
        <f>SUM(C26,F26)</f>
        <v>10499</v>
      </c>
    </row>
    <row r="32" spans="3:4" ht="15">
      <c r="C32" s="14" t="s">
        <v>32</v>
      </c>
      <c r="D32" s="14">
        <f>SUM(C27,F27)</f>
        <v>9698</v>
      </c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2009-05-30T16:57:14Z</cp:lastPrinted>
  <dcterms:created xsi:type="dcterms:W3CDTF">2009-05-29T18:04:35Z</dcterms:created>
  <dcterms:modified xsi:type="dcterms:W3CDTF">2009-05-30T17:19:06Z</dcterms:modified>
  <cp:category/>
  <cp:version/>
  <cp:contentType/>
  <cp:contentStatus/>
</cp:coreProperties>
</file>